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<sst xmlns="http://schemas.openxmlformats.org/spreadsheetml/2006/main" count="35" uniqueCount="31">
  <si>
    <t>№</t>
  </si>
  <si>
    <t>максим. балл</t>
  </si>
  <si>
    <t>Сумма баллов</t>
  </si>
  <si>
    <t>Критерии оценки конкурсных материалов  (См. расшифровка критериев)</t>
  </si>
  <si>
    <t>Образовательные организации</t>
  </si>
  <si>
    <t>Интернет-ресурс</t>
  </si>
  <si>
    <t xml:space="preserve">Общая культура предоставления конкурсных материалов </t>
  </si>
  <si>
    <t>Итоговый балл</t>
  </si>
  <si>
    <t>Рейтинг</t>
  </si>
  <si>
    <t xml:space="preserve">Протокол оценки документов и материалов, представленных участниками на первый (заочный) этап муниципального конкурса профессионального мастерства «Профессионал»
 в номинации «Воспитатель Года» в Качканарском городском округе в 2020-21 уч. году
</t>
  </si>
  <si>
    <t xml:space="preserve">Аналитическая записка (результаты за последние (2)3 года) </t>
  </si>
  <si>
    <t>Визитная карточка</t>
  </si>
  <si>
    <t>Сценарий педагогического мероприятия с детьми</t>
  </si>
  <si>
    <t>Дружба</t>
  </si>
  <si>
    <t>Звездочка</t>
  </si>
  <si>
    <t>Ладушки</t>
  </si>
  <si>
    <t>Ласточка</t>
  </si>
  <si>
    <t>Росинка</t>
  </si>
  <si>
    <t>Чебурашка</t>
  </si>
  <si>
    <t>Бессонова Наталия Викторовна</t>
  </si>
  <si>
    <t>Горева Оксана Сергеевна</t>
  </si>
  <si>
    <t>Упорова Мария Леонидовна</t>
  </si>
  <si>
    <t>Фурманюк Наталья Юрьевна</t>
  </si>
  <si>
    <t>Бобрик Наталья Анатальевна</t>
  </si>
  <si>
    <t>Дружинина Алена Леонидовна</t>
  </si>
  <si>
    <t>Сурина Светлана Владимировна</t>
  </si>
  <si>
    <t>Матвеева Галина Анатольевна</t>
  </si>
  <si>
    <t>Шихова Наталья Анатольевна</t>
  </si>
  <si>
    <t>Дополнительный балл за уникальность</t>
  </si>
  <si>
    <t xml:space="preserve">Дополнительный балл за оригинальность </t>
  </si>
  <si>
    <t>Иванова Наталья Владимировна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</si>
</sst>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left" textRotation="90" wrapText="1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86;&#1093;&#1080;&#1085;&#1072;%20&#1053;.&#104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42;&#1086;&#1089;&#1087;&#1080;&#1090;&#1072;&#1090;&#1077;&#1083;&#1100;%20&#1075;&#1086;&#1076;&#1072;%202020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7;&#1087;&#1077;&#1083;&#1077;&#1085;&#1072;%20&#1053;&#1048;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42;&#1086;&#1089;&#1087;&#1080;&#1090;&#1072;&#1090;&#1077;&#1083;&#1100;%20&#1075;&#1086;&#1076;&#1072;%202020-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88;&#1076;&#1080;&#1085;&#1072;%20&#1045;.&#105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42;&#1086;&#1089;&#1087;&#1080;&#1090;&#1072;&#1090;&#1077;&#1083;&#1100;%20&#1075;&#1086;&#1076;&#1072;%202020-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2;&#1081;&#1092;&#1091;&#1083;&#1080;&#1085;&#1072;%20&#1052;.&#105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42;&#1086;&#1089;&#1087;&#1080;&#1090;&#1072;&#1090;&#1077;&#1083;&#1100;%20&#1075;&#1086;&#1076;&#1072;%202020-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8;&#1084;&#1086;&#1083;&#1072;&#1077;&#1074;&#1072;%20&#1043;.&#1042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42;&#1086;&#1089;&#1087;&#1080;&#1090;&#1072;&#1090;&#1077;&#1083;&#1100;%20&#1075;&#1086;&#1076;&#1072;%202020-21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0;&#1093;&#1072;&#1081;&#1083;&#1086;&#1074;&#1072;%20&#1058;.&#1052;,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42;&#1086;&#1089;&#1087;&#1080;&#1090;&#1072;&#1090;&#1077;&#1083;&#1100;%20&#1075;&#1086;&#1076;&#1072;%202020-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7;&#1081;&#1082;&#1086;%20&#1054;.&#1053;.%20&#1051;&#1080;&#1089;&#1090;%20&#1086;&#1094;&#1077;&#1085;&#1082;&#1080;%20&#1079;&#1072;&#1086;&#1095;&#1085;&#1086;&#1075;&#1086;%20&#1101;&#1090;&#1072;&#1087;&#1072;%20&#1050;&#1086;&#1085;&#1082;&#1091;&#1088;&#1089;&#1072;%20&#1087;&#1088;&#1086;&#1092;&#1077;&#1089;&#1089;&#1080;&#1086;&#1085;&#1072;&#1083;%20&#1074;%20&#1085;&#1086;&#1084;&#1080;&#1085;&#1072;&#1094;&#1080;&#1080;%20&#1042;&#1086;&#1089;&#1087;&#1080;&#1090;&#1072;&#1090;&#1077;&#1083;&#1100;%20&#1075;&#1086;&#1076;&#1072;%202020-2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4">
          <cell r="E4">
            <v>16</v>
          </cell>
          <cell r="F4">
            <v>20</v>
          </cell>
          <cell r="G4">
            <v>13.5</v>
          </cell>
          <cell r="H4">
            <v>17</v>
          </cell>
          <cell r="I4">
            <v>19.5</v>
          </cell>
          <cell r="J4">
            <v>18</v>
          </cell>
          <cell r="K4">
            <v>21</v>
          </cell>
          <cell r="L4">
            <v>19</v>
          </cell>
          <cell r="M4">
            <v>22</v>
          </cell>
          <cell r="N4">
            <v>23</v>
          </cell>
        </row>
        <row r="5">
          <cell r="E5">
            <v>19</v>
          </cell>
          <cell r="F5">
            <v>25</v>
          </cell>
          <cell r="G5">
            <v>15</v>
          </cell>
          <cell r="H5">
            <v>18</v>
          </cell>
          <cell r="I5">
            <v>13</v>
          </cell>
          <cell r="J5">
            <v>15</v>
          </cell>
          <cell r="K5">
            <v>13</v>
          </cell>
          <cell r="L5">
            <v>16</v>
          </cell>
          <cell r="M5">
            <v>25</v>
          </cell>
          <cell r="N5">
            <v>21</v>
          </cell>
        </row>
        <row r="6">
          <cell r="E6">
            <v>18</v>
          </cell>
          <cell r="F6">
            <v>13</v>
          </cell>
          <cell r="G6">
            <v>14</v>
          </cell>
          <cell r="H6">
            <v>19</v>
          </cell>
          <cell r="I6">
            <v>9</v>
          </cell>
          <cell r="J6">
            <v>14</v>
          </cell>
          <cell r="K6">
            <v>15</v>
          </cell>
          <cell r="L6">
            <v>17</v>
          </cell>
          <cell r="M6">
            <v>12</v>
          </cell>
          <cell r="N6">
            <v>19</v>
          </cell>
        </row>
        <row r="7">
          <cell r="E7">
            <v>7.5</v>
          </cell>
          <cell r="F7">
            <v>7</v>
          </cell>
          <cell r="G7">
            <v>7</v>
          </cell>
          <cell r="H7">
            <v>7</v>
          </cell>
          <cell r="I7">
            <v>7</v>
          </cell>
          <cell r="J7">
            <v>7</v>
          </cell>
          <cell r="K7">
            <v>8</v>
          </cell>
          <cell r="L7">
            <v>5</v>
          </cell>
          <cell r="M7">
            <v>8</v>
          </cell>
          <cell r="N7">
            <v>7.5</v>
          </cell>
        </row>
        <row r="8">
          <cell r="E8">
            <v>3</v>
          </cell>
          <cell r="F8">
            <v>3</v>
          </cell>
          <cell r="G8">
            <v>2</v>
          </cell>
          <cell r="H8">
            <v>3</v>
          </cell>
          <cell r="I8">
            <v>2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9.5</v>
          </cell>
          <cell r="F4">
            <v>11.5</v>
          </cell>
          <cell r="G4">
            <v>10</v>
          </cell>
          <cell r="H4">
            <v>9</v>
          </cell>
          <cell r="I4">
            <v>11.5</v>
          </cell>
          <cell r="J4">
            <v>11.5</v>
          </cell>
          <cell r="K4">
            <v>11</v>
          </cell>
          <cell r="L4">
            <v>11.5</v>
          </cell>
          <cell r="M4">
            <v>17</v>
          </cell>
          <cell r="N4">
            <v>16.5</v>
          </cell>
        </row>
        <row r="5">
          <cell r="E5">
            <v>13</v>
          </cell>
          <cell r="F5">
            <v>16</v>
          </cell>
          <cell r="G5">
            <v>10</v>
          </cell>
          <cell r="H5">
            <v>10</v>
          </cell>
          <cell r="I5">
            <v>7</v>
          </cell>
          <cell r="J5">
            <v>14</v>
          </cell>
          <cell r="K5">
            <v>6</v>
          </cell>
          <cell r="L5">
            <v>21</v>
          </cell>
          <cell r="M5">
            <v>15</v>
          </cell>
          <cell r="N5">
            <v>19</v>
          </cell>
        </row>
        <row r="6">
          <cell r="E6">
            <v>9</v>
          </cell>
          <cell r="F6">
            <v>8</v>
          </cell>
          <cell r="G6">
            <v>10</v>
          </cell>
          <cell r="H6">
            <v>9</v>
          </cell>
          <cell r="I6">
            <v>5</v>
          </cell>
          <cell r="J6">
            <v>9</v>
          </cell>
          <cell r="K6">
            <v>10</v>
          </cell>
          <cell r="L6">
            <v>14</v>
          </cell>
          <cell r="M6">
            <v>8</v>
          </cell>
          <cell r="N6">
            <v>12</v>
          </cell>
        </row>
        <row r="7">
          <cell r="E7">
            <v>5</v>
          </cell>
          <cell r="F7">
            <v>4.5</v>
          </cell>
          <cell r="G7">
            <v>4</v>
          </cell>
          <cell r="H7">
            <v>3.5</v>
          </cell>
          <cell r="I7">
            <v>3.5</v>
          </cell>
          <cell r="J7">
            <v>4</v>
          </cell>
          <cell r="K7">
            <v>4.5</v>
          </cell>
          <cell r="L7">
            <v>4</v>
          </cell>
          <cell r="M7">
            <v>5.5</v>
          </cell>
          <cell r="N7">
            <v>4.5</v>
          </cell>
        </row>
        <row r="8">
          <cell r="E8">
            <v>3</v>
          </cell>
          <cell r="F8">
            <v>3</v>
          </cell>
          <cell r="G8">
            <v>0</v>
          </cell>
          <cell r="H8">
            <v>3</v>
          </cell>
          <cell r="I8">
            <v>0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20</v>
          </cell>
          <cell r="F4">
            <v>22.5</v>
          </cell>
          <cell r="G4">
            <v>22</v>
          </cell>
          <cell r="H4">
            <v>21</v>
          </cell>
          <cell r="I4">
            <v>20</v>
          </cell>
          <cell r="J4">
            <v>20.5</v>
          </cell>
          <cell r="K4">
            <v>17</v>
          </cell>
          <cell r="L4">
            <v>22.5</v>
          </cell>
          <cell r="M4">
            <v>22.5</v>
          </cell>
          <cell r="N4">
            <v>22.5</v>
          </cell>
        </row>
        <row r="5">
          <cell r="E5">
            <v>24</v>
          </cell>
          <cell r="F5">
            <v>26</v>
          </cell>
          <cell r="G5">
            <v>23</v>
          </cell>
          <cell r="H5">
            <v>23</v>
          </cell>
          <cell r="I5">
            <v>18</v>
          </cell>
          <cell r="J5">
            <v>18</v>
          </cell>
          <cell r="K5">
            <v>17</v>
          </cell>
          <cell r="L5">
            <v>24</v>
          </cell>
          <cell r="M5">
            <v>27</v>
          </cell>
          <cell r="N5">
            <v>22</v>
          </cell>
        </row>
        <row r="6">
          <cell r="E6">
            <v>16</v>
          </cell>
          <cell r="F6">
            <v>16</v>
          </cell>
          <cell r="G6">
            <v>19</v>
          </cell>
          <cell r="H6">
            <v>19</v>
          </cell>
          <cell r="I6">
            <v>11</v>
          </cell>
          <cell r="J6">
            <v>16</v>
          </cell>
          <cell r="K6">
            <v>16</v>
          </cell>
          <cell r="L6">
            <v>17</v>
          </cell>
          <cell r="M6">
            <v>15</v>
          </cell>
          <cell r="N6">
            <v>18</v>
          </cell>
        </row>
        <row r="7">
          <cell r="E7">
            <v>8</v>
          </cell>
          <cell r="F7">
            <v>8.5</v>
          </cell>
          <cell r="G7">
            <v>8.5</v>
          </cell>
          <cell r="H7">
            <v>8</v>
          </cell>
          <cell r="I7">
            <v>8.5</v>
          </cell>
          <cell r="J7">
            <v>7.5</v>
          </cell>
          <cell r="K7">
            <v>7</v>
          </cell>
          <cell r="L7">
            <v>8</v>
          </cell>
          <cell r="M7">
            <v>8.5</v>
          </cell>
          <cell r="N7">
            <v>8.5</v>
          </cell>
        </row>
        <row r="8"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18</v>
          </cell>
          <cell r="F4">
            <v>21</v>
          </cell>
          <cell r="G4">
            <v>11.5</v>
          </cell>
          <cell r="H4">
            <v>18.5</v>
          </cell>
          <cell r="I4">
            <v>16.5</v>
          </cell>
          <cell r="J4">
            <v>19.5</v>
          </cell>
          <cell r="K4">
            <v>16.5</v>
          </cell>
          <cell r="L4">
            <v>16</v>
          </cell>
          <cell r="M4">
            <v>21.5</v>
          </cell>
          <cell r="N4">
            <v>17</v>
          </cell>
        </row>
        <row r="5">
          <cell r="E5">
            <v>17</v>
          </cell>
          <cell r="F5">
            <v>18</v>
          </cell>
          <cell r="G5">
            <v>16</v>
          </cell>
          <cell r="H5">
            <v>20</v>
          </cell>
          <cell r="I5">
            <v>13</v>
          </cell>
          <cell r="J5">
            <v>16</v>
          </cell>
          <cell r="K5">
            <v>13</v>
          </cell>
          <cell r="L5">
            <v>22</v>
          </cell>
          <cell r="M5">
            <v>21</v>
          </cell>
          <cell r="N5">
            <v>17</v>
          </cell>
        </row>
        <row r="6">
          <cell r="E6">
            <v>15</v>
          </cell>
          <cell r="F6">
            <v>17</v>
          </cell>
          <cell r="G6">
            <v>20</v>
          </cell>
          <cell r="H6">
            <v>16</v>
          </cell>
          <cell r="I6">
            <v>6</v>
          </cell>
          <cell r="J6">
            <v>13</v>
          </cell>
          <cell r="K6">
            <v>14</v>
          </cell>
          <cell r="L6">
            <v>16</v>
          </cell>
          <cell r="M6">
            <v>14</v>
          </cell>
          <cell r="N6">
            <v>16</v>
          </cell>
        </row>
        <row r="7">
          <cell r="E7">
            <v>8</v>
          </cell>
          <cell r="F7">
            <v>7.5</v>
          </cell>
          <cell r="G7">
            <v>6.5</v>
          </cell>
          <cell r="H7">
            <v>7</v>
          </cell>
          <cell r="I7">
            <v>6.5</v>
          </cell>
          <cell r="J7">
            <v>6.5</v>
          </cell>
          <cell r="K7">
            <v>8</v>
          </cell>
          <cell r="L7">
            <v>5.5</v>
          </cell>
          <cell r="M7">
            <v>7</v>
          </cell>
          <cell r="N7">
            <v>7</v>
          </cell>
        </row>
        <row r="8"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9</v>
          </cell>
          <cell r="F4">
            <v>10</v>
          </cell>
          <cell r="G4">
            <v>3.5</v>
          </cell>
          <cell r="H4">
            <v>6</v>
          </cell>
          <cell r="I4">
            <v>9</v>
          </cell>
          <cell r="J4">
            <v>11.5</v>
          </cell>
          <cell r="K4">
            <v>10</v>
          </cell>
          <cell r="L4">
            <v>13</v>
          </cell>
          <cell r="M4">
            <v>16.5</v>
          </cell>
          <cell r="N4">
            <v>14.5</v>
          </cell>
        </row>
        <row r="5">
          <cell r="E5">
            <v>9</v>
          </cell>
          <cell r="F5">
            <v>10</v>
          </cell>
          <cell r="G5">
            <v>3</v>
          </cell>
          <cell r="H5">
            <v>6</v>
          </cell>
          <cell r="I5">
            <v>4</v>
          </cell>
          <cell r="J5">
            <v>3</v>
          </cell>
          <cell r="K5">
            <v>4</v>
          </cell>
          <cell r="L5">
            <v>16</v>
          </cell>
          <cell r="M5">
            <v>14</v>
          </cell>
          <cell r="N5">
            <v>7</v>
          </cell>
        </row>
        <row r="6">
          <cell r="E6">
            <v>10</v>
          </cell>
          <cell r="F6">
            <v>10</v>
          </cell>
          <cell r="G6">
            <v>0</v>
          </cell>
          <cell r="H6">
            <v>9</v>
          </cell>
          <cell r="I6">
            <v>4</v>
          </cell>
          <cell r="J6">
            <v>5</v>
          </cell>
          <cell r="K6">
            <v>18</v>
          </cell>
          <cell r="L6">
            <v>10</v>
          </cell>
          <cell r="M6">
            <v>9</v>
          </cell>
          <cell r="N6">
            <v>10</v>
          </cell>
        </row>
        <row r="7">
          <cell r="E7">
            <v>4</v>
          </cell>
          <cell r="F7">
            <v>4</v>
          </cell>
          <cell r="G7">
            <v>1</v>
          </cell>
          <cell r="H7">
            <v>1</v>
          </cell>
          <cell r="I7">
            <v>3</v>
          </cell>
          <cell r="J7">
            <v>4</v>
          </cell>
          <cell r="K7">
            <v>4</v>
          </cell>
          <cell r="L7">
            <v>4</v>
          </cell>
          <cell r="M7">
            <v>6</v>
          </cell>
          <cell r="N7">
            <v>6</v>
          </cell>
        </row>
        <row r="8">
          <cell r="E8">
            <v>3</v>
          </cell>
          <cell r="F8">
            <v>3</v>
          </cell>
          <cell r="G8">
            <v>1</v>
          </cell>
          <cell r="H8">
            <v>3</v>
          </cell>
          <cell r="I8">
            <v>0</v>
          </cell>
          <cell r="J8">
            <v>1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23</v>
          </cell>
          <cell r="F4">
            <v>24</v>
          </cell>
          <cell r="G4">
            <v>22</v>
          </cell>
          <cell r="H4">
            <v>25</v>
          </cell>
          <cell r="I4">
            <v>20</v>
          </cell>
          <cell r="J4">
            <v>22</v>
          </cell>
          <cell r="K4">
            <v>21</v>
          </cell>
          <cell r="L4">
            <v>24</v>
          </cell>
          <cell r="M4">
            <v>23</v>
          </cell>
          <cell r="N4">
            <v>20</v>
          </cell>
        </row>
        <row r="5">
          <cell r="E5">
            <v>27</v>
          </cell>
          <cell r="F5">
            <v>26</v>
          </cell>
          <cell r="G5">
            <v>24</v>
          </cell>
          <cell r="H5">
            <v>25</v>
          </cell>
          <cell r="I5">
            <v>26</v>
          </cell>
          <cell r="J5">
            <v>27</v>
          </cell>
          <cell r="K5">
            <v>22</v>
          </cell>
          <cell r="L5">
            <v>28</v>
          </cell>
          <cell r="M5">
            <v>26</v>
          </cell>
          <cell r="N5">
            <v>20</v>
          </cell>
        </row>
        <row r="6">
          <cell r="E6">
            <v>17</v>
          </cell>
          <cell r="F6">
            <v>19</v>
          </cell>
          <cell r="G6">
            <v>18</v>
          </cell>
          <cell r="H6">
            <v>20</v>
          </cell>
          <cell r="I6">
            <v>16</v>
          </cell>
          <cell r="J6">
            <v>17</v>
          </cell>
          <cell r="K6">
            <v>17</v>
          </cell>
          <cell r="L6">
            <v>18</v>
          </cell>
          <cell r="M6">
            <v>19</v>
          </cell>
          <cell r="N6">
            <v>17</v>
          </cell>
        </row>
        <row r="7">
          <cell r="E7">
            <v>8</v>
          </cell>
          <cell r="F7">
            <v>8</v>
          </cell>
          <cell r="G7">
            <v>7</v>
          </cell>
          <cell r="H7">
            <v>9</v>
          </cell>
          <cell r="I7">
            <v>7</v>
          </cell>
          <cell r="J7">
            <v>6</v>
          </cell>
          <cell r="K7">
            <v>6</v>
          </cell>
          <cell r="L7">
            <v>6</v>
          </cell>
          <cell r="M7">
            <v>9</v>
          </cell>
          <cell r="N7">
            <v>7</v>
          </cell>
        </row>
        <row r="8"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E4">
            <v>15.5</v>
          </cell>
          <cell r="F4">
            <v>16.5</v>
          </cell>
          <cell r="G4">
            <v>9.5</v>
          </cell>
          <cell r="H4">
            <v>9.5</v>
          </cell>
          <cell r="I4">
            <v>12</v>
          </cell>
          <cell r="J4">
            <v>17</v>
          </cell>
          <cell r="K4">
            <v>11.5</v>
          </cell>
          <cell r="L4">
            <v>18.5</v>
          </cell>
          <cell r="M4">
            <v>18.5</v>
          </cell>
          <cell r="N4">
            <v>21</v>
          </cell>
        </row>
        <row r="5">
          <cell r="E5">
            <v>13</v>
          </cell>
          <cell r="F5">
            <v>13</v>
          </cell>
          <cell r="G5">
            <v>14</v>
          </cell>
          <cell r="H5">
            <v>14</v>
          </cell>
          <cell r="I5">
            <v>18</v>
          </cell>
          <cell r="J5">
            <v>19</v>
          </cell>
          <cell r="K5">
            <v>4</v>
          </cell>
          <cell r="L5">
            <v>22</v>
          </cell>
          <cell r="M5">
            <v>21</v>
          </cell>
          <cell r="N5">
            <v>22</v>
          </cell>
        </row>
        <row r="6">
          <cell r="E6">
            <v>13</v>
          </cell>
          <cell r="F6">
            <v>13</v>
          </cell>
          <cell r="G6">
            <v>14</v>
          </cell>
          <cell r="H6">
            <v>15</v>
          </cell>
          <cell r="I6">
            <v>11</v>
          </cell>
          <cell r="J6">
            <v>12</v>
          </cell>
          <cell r="K6">
            <v>13</v>
          </cell>
          <cell r="L6">
            <v>14</v>
          </cell>
          <cell r="M6">
            <v>14</v>
          </cell>
          <cell r="N6">
            <v>17</v>
          </cell>
        </row>
        <row r="7">
          <cell r="E7">
            <v>6.5</v>
          </cell>
          <cell r="F7">
            <v>6</v>
          </cell>
          <cell r="G7">
            <v>5</v>
          </cell>
          <cell r="H7">
            <v>3.5</v>
          </cell>
          <cell r="I7">
            <v>6.5</v>
          </cell>
          <cell r="J7">
            <v>7.5</v>
          </cell>
          <cell r="K7">
            <v>6</v>
          </cell>
          <cell r="L7">
            <v>6.5</v>
          </cell>
          <cell r="M7">
            <v>6.5</v>
          </cell>
          <cell r="N7">
            <v>8</v>
          </cell>
        </row>
        <row r="8">
          <cell r="E8">
            <v>3</v>
          </cell>
          <cell r="F8">
            <v>3</v>
          </cell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3</v>
          </cell>
          <cell r="N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4"/>
  <sheetViews>
    <sheetView tabSelected="1" zoomScalePageLayoutView="0" workbookViewId="0" topLeftCell="A1">
      <selection activeCell="Y11" sqref="Y11"/>
    </sheetView>
  </sheetViews>
  <sheetFormatPr defaultColWidth="9.140625" defaultRowHeight="15"/>
  <cols>
    <col min="1" max="1" width="1.57421875" style="0" customWidth="1"/>
    <col min="2" max="2" width="4.421875" style="0" customWidth="1"/>
    <col min="3" max="3" width="31.8515625" style="0" customWidth="1"/>
    <col min="4" max="4" width="4.57421875" style="0" customWidth="1"/>
    <col min="5" max="5" width="6.7109375" style="0" customWidth="1"/>
    <col min="6" max="6" width="6.421875" style="0" customWidth="1"/>
    <col min="7" max="7" width="6.7109375" style="0" customWidth="1"/>
    <col min="8" max="8" width="7.421875" style="0" customWidth="1"/>
    <col min="9" max="9" width="6.8515625" style="0" customWidth="1"/>
    <col min="10" max="10" width="7.00390625" style="0" customWidth="1"/>
    <col min="11" max="11" width="5.7109375" style="0" customWidth="1"/>
    <col min="12" max="12" width="6.8515625" style="0" customWidth="1"/>
    <col min="13" max="13" width="7.140625" style="0" customWidth="1"/>
    <col min="14" max="14" width="6.8515625" style="0" customWidth="1"/>
    <col min="15" max="15" width="6.5742187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28125" style="0" customWidth="1"/>
    <col min="20" max="20" width="6.7109375" style="0" customWidth="1"/>
    <col min="21" max="21" width="7.7109375" style="0" customWidth="1"/>
    <col min="22" max="22" width="7.28125" style="0" customWidth="1"/>
    <col min="23" max="23" width="6.00390625" style="0" customWidth="1"/>
    <col min="24" max="24" width="7.421875" style="0" customWidth="1"/>
  </cols>
  <sheetData>
    <row r="1" spans="2:24" ht="38.25" customHeight="1">
      <c r="B1" s="39" t="s">
        <v>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5" ht="33" customHeight="1">
      <c r="B2" s="1" t="s">
        <v>0</v>
      </c>
      <c r="C2" s="6" t="s">
        <v>4</v>
      </c>
      <c r="D2" s="1"/>
      <c r="E2" s="41" t="s">
        <v>13</v>
      </c>
      <c r="F2" s="42"/>
      <c r="G2" s="41" t="s">
        <v>13</v>
      </c>
      <c r="H2" s="42"/>
      <c r="I2" s="33" t="s">
        <v>13</v>
      </c>
      <c r="J2" s="34"/>
      <c r="K2" s="37" t="s">
        <v>14</v>
      </c>
      <c r="L2" s="37"/>
      <c r="M2" s="37" t="s">
        <v>15</v>
      </c>
      <c r="N2" s="37"/>
      <c r="O2" s="37" t="s">
        <v>15</v>
      </c>
      <c r="P2" s="37"/>
      <c r="Q2" s="37" t="s">
        <v>16</v>
      </c>
      <c r="R2" s="37"/>
      <c r="S2" s="32" t="s">
        <v>17</v>
      </c>
      <c r="T2" s="32"/>
      <c r="U2" s="32" t="s">
        <v>18</v>
      </c>
      <c r="V2" s="32"/>
      <c r="W2" s="32" t="s">
        <v>18</v>
      </c>
      <c r="X2" s="32"/>
      <c r="Y2" s="27"/>
    </row>
    <row r="3" spans="2:28" ht="51" customHeight="1">
      <c r="B3" s="1"/>
      <c r="C3" s="5" t="s">
        <v>3</v>
      </c>
      <c r="D3" s="3" t="s">
        <v>1</v>
      </c>
      <c r="E3" s="35" t="s">
        <v>19</v>
      </c>
      <c r="F3" s="36"/>
      <c r="G3" s="35" t="s">
        <v>20</v>
      </c>
      <c r="H3" s="36"/>
      <c r="I3" s="35" t="s">
        <v>21</v>
      </c>
      <c r="J3" s="36"/>
      <c r="K3" s="38" t="s">
        <v>22</v>
      </c>
      <c r="L3" s="38"/>
      <c r="M3" s="38" t="s">
        <v>23</v>
      </c>
      <c r="N3" s="38"/>
      <c r="O3" s="38" t="s">
        <v>30</v>
      </c>
      <c r="P3" s="38"/>
      <c r="Q3" s="38" t="s">
        <v>24</v>
      </c>
      <c r="R3" s="38"/>
      <c r="S3" s="32" t="s">
        <v>25</v>
      </c>
      <c r="T3" s="32"/>
      <c r="U3" s="32" t="s">
        <v>26</v>
      </c>
      <c r="V3" s="32"/>
      <c r="W3" s="32" t="s">
        <v>27</v>
      </c>
      <c r="X3" s="32"/>
      <c r="Y3" s="28"/>
      <c r="Z3" s="28"/>
      <c r="AA3" s="28"/>
      <c r="AB3" s="28"/>
    </row>
    <row r="4" spans="2:28" ht="37.5" customHeight="1">
      <c r="B4" s="7">
        <v>1</v>
      </c>
      <c r="C4" s="21" t="s">
        <v>10</v>
      </c>
      <c r="D4" s="18">
        <v>25</v>
      </c>
      <c r="E4" s="12">
        <f>'[1]Лист1 (2)'!E4+'[2]Лист1'!E4+'[3]Лист1'!E4+'[4]Лист1'!E4+'[5]Лист1'!E4+'[6]Лист1'!E4+'[7]Лист1'!E4</f>
        <v>111</v>
      </c>
      <c r="F4" s="13">
        <f aca="true" t="shared" si="0" ref="F4:F9">E4/7</f>
        <v>15.857142857142858</v>
      </c>
      <c r="G4" s="12">
        <f>'[1]Лист1 (2)'!F4+'[2]Лист1'!F4+'[3]Лист1'!F4+'[4]Лист1'!F4+'[5]Лист1'!F4+'[6]Лист1'!F4+'[7]Лист1'!F4</f>
        <v>125.5</v>
      </c>
      <c r="H4" s="13">
        <f aca="true" t="shared" si="1" ref="H4:H9">G4/7</f>
        <v>17.928571428571427</v>
      </c>
      <c r="I4" s="12">
        <f>'[1]Лист1 (2)'!G4+'[2]Лист1'!G4+'[3]Лист1'!G4+'[4]Лист1'!G4+'[5]Лист1'!G4+'[6]Лист1'!G4+'[7]Лист1'!G4</f>
        <v>92</v>
      </c>
      <c r="J4" s="13">
        <f aca="true" t="shared" si="2" ref="J4:J9">I4/7</f>
        <v>13.142857142857142</v>
      </c>
      <c r="K4" s="12">
        <f>'[1]Лист1 (2)'!H4+'[2]Лист1'!H4+'[3]Лист1'!H4+'[4]Лист1'!H4+'[5]Лист1'!H4+'[6]Лист1'!H4+'[7]Лист1'!H4</f>
        <v>106</v>
      </c>
      <c r="L4" s="13">
        <f aca="true" t="shared" si="3" ref="L4:L9">K4/7</f>
        <v>15.142857142857142</v>
      </c>
      <c r="M4" s="12">
        <f>'[1]Лист1 (2)'!I4+'[2]Лист1'!I4+'[3]Лист1'!I4+'[4]Лист1'!I4+'[5]Лист1'!I4+'[6]Лист1'!I4+'[7]Лист1'!I4</f>
        <v>108.5</v>
      </c>
      <c r="N4" s="13">
        <f aca="true" t="shared" si="4" ref="N4:N9">M4/7</f>
        <v>15.5</v>
      </c>
      <c r="O4" s="12">
        <f>'[1]Лист1 (2)'!J4+'[2]Лист1'!J4+'[3]Лист1'!J4+'[4]Лист1'!J4+'[5]Лист1'!J4+'[6]Лист1'!J4+'[7]Лист1'!J4</f>
        <v>120</v>
      </c>
      <c r="P4" s="13">
        <f aca="true" t="shared" si="5" ref="P4:P9">O4/7</f>
        <v>17.142857142857142</v>
      </c>
      <c r="Q4" s="12">
        <f>'[1]Лист1 (2)'!K4+'[2]Лист1'!K4+'[3]Лист1'!K4+'[4]Лист1'!K4+'[5]Лист1'!K4+'[6]Лист1'!K4+'[7]Лист1'!K4</f>
        <v>108</v>
      </c>
      <c r="R4" s="13">
        <f aca="true" t="shared" si="6" ref="R4:R9">Q4/7</f>
        <v>15.428571428571429</v>
      </c>
      <c r="S4" s="12">
        <f>'[1]Лист1 (2)'!L4+'[2]Лист1'!L4+'[3]Лист1'!L4+'[4]Лист1'!L4+'[5]Лист1'!L4+'[6]Лист1'!L4+'[7]Лист1'!L4</f>
        <v>124.5</v>
      </c>
      <c r="T4" s="13">
        <f>S4/7</f>
        <v>17.785714285714285</v>
      </c>
      <c r="U4" s="12">
        <f>'[1]Лист1 (2)'!M4+'[2]Лист1'!M4+'[3]Лист1'!M4+'[4]Лист1'!M4+'[5]Лист1'!M4+'[6]Лист1'!M4+'[7]Лист1'!M4</f>
        <v>141</v>
      </c>
      <c r="V4" s="43">
        <f aca="true" t="shared" si="7" ref="V4:V9">U4/7</f>
        <v>20.142857142857142</v>
      </c>
      <c r="W4" s="12">
        <f>'[1]Лист1 (2)'!N4+'[2]Лист1'!N4+'[3]Лист1'!N4+'[4]Лист1'!N4+'[5]Лист1'!N4+'[6]Лист1'!N4+'[7]Лист1'!N4</f>
        <v>134.5</v>
      </c>
      <c r="X4" s="13">
        <f aca="true" t="shared" si="8" ref="X4:X9">W4/7</f>
        <v>19.214285714285715</v>
      </c>
      <c r="Y4" s="28"/>
      <c r="Z4" s="28"/>
      <c r="AA4" s="28"/>
      <c r="AB4" s="28"/>
    </row>
    <row r="5" spans="2:25" ht="15">
      <c r="B5" s="8">
        <v>2</v>
      </c>
      <c r="C5" s="22" t="s">
        <v>5</v>
      </c>
      <c r="D5" s="19">
        <v>28</v>
      </c>
      <c r="E5" s="12">
        <f>'[1]Лист1 (2)'!E5+'[2]Лист1'!E5+'[3]Лист1'!E5+'[4]Лист1'!E5+'[5]Лист1'!E5+'[6]Лист1'!E5+'[7]Лист1'!E5</f>
        <v>122</v>
      </c>
      <c r="F5" s="13">
        <f t="shared" si="0"/>
        <v>17.428571428571427</v>
      </c>
      <c r="G5" s="12">
        <f>'[1]Лист1 (2)'!F5+'[2]Лист1'!F5+'[3]Лист1'!F5+'[4]Лист1'!F5+'[5]Лист1'!F5+'[6]Лист1'!F5+'[7]Лист1'!F5</f>
        <v>134</v>
      </c>
      <c r="H5" s="13">
        <f t="shared" si="1"/>
        <v>19.142857142857142</v>
      </c>
      <c r="I5" s="12">
        <f>'[1]Лист1 (2)'!G5+'[2]Лист1'!G5+'[3]Лист1'!G5+'[4]Лист1'!G5+'[5]Лист1'!G5+'[6]Лист1'!G5+'[7]Лист1'!G5</f>
        <v>105</v>
      </c>
      <c r="J5" s="13">
        <f t="shared" si="2"/>
        <v>15</v>
      </c>
      <c r="K5" s="12">
        <f>'[1]Лист1 (2)'!H5+'[2]Лист1'!H5+'[3]Лист1'!H5+'[4]Лист1'!H5+'[5]Лист1'!H5+'[6]Лист1'!H5+'[7]Лист1'!H5</f>
        <v>116</v>
      </c>
      <c r="L5" s="13">
        <f t="shared" si="3"/>
        <v>16.571428571428573</v>
      </c>
      <c r="M5" s="12">
        <f>'[1]Лист1 (2)'!I5+'[2]Лист1'!I5+'[3]Лист1'!I5+'[4]Лист1'!I5+'[5]Лист1'!I5+'[6]Лист1'!I5+'[7]Лист1'!I5</f>
        <v>99</v>
      </c>
      <c r="N5" s="13">
        <f t="shared" si="4"/>
        <v>14.142857142857142</v>
      </c>
      <c r="O5" s="12">
        <f>'[1]Лист1 (2)'!J5+'[2]Лист1'!J5+'[3]Лист1'!J5+'[4]Лист1'!J5+'[5]Лист1'!J5+'[6]Лист1'!J5+'[7]Лист1'!J5</f>
        <v>112</v>
      </c>
      <c r="P5" s="13">
        <f t="shared" si="5"/>
        <v>16</v>
      </c>
      <c r="Q5" s="12">
        <f>'[1]Лист1 (2)'!K5+'[2]Лист1'!K5+'[3]Лист1'!K5+'[4]Лист1'!K5+'[5]Лист1'!K5+'[6]Лист1'!K5+'[7]Лист1'!K5</f>
        <v>79</v>
      </c>
      <c r="R5" s="13">
        <f t="shared" si="6"/>
        <v>11.285714285714286</v>
      </c>
      <c r="S5" s="12">
        <f>'[1]Лист1 (2)'!L5+'[2]Лист1'!L5+'[3]Лист1'!L5+'[4]Лист1'!L5+'[5]Лист1'!L5+'[6]Лист1'!L5+'[7]Лист1'!L5</f>
        <v>149</v>
      </c>
      <c r="T5" s="43">
        <f aca="true" t="shared" si="9" ref="T4:T9">S5/7</f>
        <v>21.285714285714285</v>
      </c>
      <c r="U5" s="12">
        <f>'[1]Лист1 (2)'!M5+'[2]Лист1'!M5+'[3]Лист1'!M5+'[4]Лист1'!M5+'[5]Лист1'!M5+'[6]Лист1'!M5+'[7]Лист1'!M5</f>
        <v>149</v>
      </c>
      <c r="V5" s="43">
        <f t="shared" si="7"/>
        <v>21.285714285714285</v>
      </c>
      <c r="W5" s="12">
        <f>'[1]Лист1 (2)'!N5+'[2]Лист1'!N5+'[3]Лист1'!N5+'[4]Лист1'!N5+'[5]Лист1'!N5+'[6]Лист1'!N5+'[7]Лист1'!N5</f>
        <v>128</v>
      </c>
      <c r="X5" s="13">
        <f t="shared" si="8"/>
        <v>18.285714285714285</v>
      </c>
      <c r="Y5" s="27"/>
    </row>
    <row r="6" spans="2:24" ht="15">
      <c r="B6" s="8">
        <v>3</v>
      </c>
      <c r="C6" s="23" t="s">
        <v>11</v>
      </c>
      <c r="D6" s="19">
        <v>20</v>
      </c>
      <c r="E6" s="12">
        <f>'[1]Лист1 (2)'!E6+'[2]Лист1'!E6+'[3]Лист1'!E6+'[4]Лист1'!E6+'[5]Лист1'!E6+'[6]Лист1'!E6+'[7]Лист1'!E6</f>
        <v>98</v>
      </c>
      <c r="F6" s="13">
        <f t="shared" si="0"/>
        <v>14</v>
      </c>
      <c r="G6" s="12">
        <f>'[1]Лист1 (2)'!F6+'[2]Лист1'!F6+'[3]Лист1'!F6+'[4]Лист1'!F6+'[5]Лист1'!F6+'[6]Лист1'!F6+'[7]Лист1'!F6</f>
        <v>96</v>
      </c>
      <c r="H6" s="13">
        <f t="shared" si="1"/>
        <v>13.714285714285714</v>
      </c>
      <c r="I6" s="12">
        <f>'[1]Лист1 (2)'!G6+'[2]Лист1'!G6+'[3]Лист1'!G6+'[4]Лист1'!G6+'[5]Лист1'!G6+'[6]Лист1'!G6+'[7]Лист1'!G6</f>
        <v>95</v>
      </c>
      <c r="J6" s="13">
        <f t="shared" si="2"/>
        <v>13.571428571428571</v>
      </c>
      <c r="K6" s="12">
        <f>'[1]Лист1 (2)'!H6+'[2]Лист1'!H6+'[3]Лист1'!H6+'[4]Лист1'!H6+'[5]Лист1'!H6+'[6]Лист1'!H6+'[7]Лист1'!H6</f>
        <v>107</v>
      </c>
      <c r="L6" s="13">
        <f t="shared" si="3"/>
        <v>15.285714285714286</v>
      </c>
      <c r="M6" s="12">
        <f>'[1]Лист1 (2)'!I6+'[2]Лист1'!I6+'[3]Лист1'!I6+'[4]Лист1'!I6+'[5]Лист1'!I6+'[6]Лист1'!I6+'[7]Лист1'!I6</f>
        <v>62</v>
      </c>
      <c r="N6" s="13">
        <f t="shared" si="4"/>
        <v>8.857142857142858</v>
      </c>
      <c r="O6" s="12">
        <f>'[1]Лист1 (2)'!J6+'[2]Лист1'!J6+'[3]Лист1'!J6+'[4]Лист1'!J6+'[5]Лист1'!J6+'[6]Лист1'!J6+'[7]Лист1'!J6</f>
        <v>86</v>
      </c>
      <c r="P6" s="13">
        <f t="shared" si="5"/>
        <v>12.285714285714286</v>
      </c>
      <c r="Q6" s="12">
        <f>'[1]Лист1 (2)'!K6+'[2]Лист1'!K6+'[3]Лист1'!K6+'[4]Лист1'!K6+'[5]Лист1'!K6+'[6]Лист1'!K6+'[7]Лист1'!K6</f>
        <v>103</v>
      </c>
      <c r="R6" s="13">
        <f t="shared" si="6"/>
        <v>14.714285714285714</v>
      </c>
      <c r="S6" s="12">
        <f>'[1]Лист1 (2)'!L6+'[2]Лист1'!L6+'[3]Лист1'!L6+'[4]Лист1'!L6+'[5]Лист1'!L6+'[6]Лист1'!L6+'[7]Лист1'!L6</f>
        <v>106</v>
      </c>
      <c r="T6" s="13">
        <f t="shared" si="9"/>
        <v>15.142857142857142</v>
      </c>
      <c r="U6" s="12">
        <f>'[1]Лист1 (2)'!M6+'[2]Лист1'!M6+'[3]Лист1'!M6+'[4]Лист1'!M6+'[5]Лист1'!M6+'[6]Лист1'!M6+'[7]Лист1'!M6</f>
        <v>91</v>
      </c>
      <c r="V6" s="13">
        <f t="shared" si="7"/>
        <v>13</v>
      </c>
      <c r="W6" s="12">
        <f>'[1]Лист1 (2)'!N6+'[2]Лист1'!N6+'[3]Лист1'!N6+'[4]Лист1'!N6+'[5]Лист1'!N6+'[6]Лист1'!N6+'[7]Лист1'!N6</f>
        <v>109</v>
      </c>
      <c r="X6" s="43">
        <f t="shared" si="8"/>
        <v>15.571428571428571</v>
      </c>
    </row>
    <row r="7" spans="2:24" ht="27.75">
      <c r="B7" s="9">
        <v>4</v>
      </c>
      <c r="C7" s="24" t="s">
        <v>12</v>
      </c>
      <c r="D7" s="20">
        <v>9</v>
      </c>
      <c r="E7" s="12">
        <f>'[1]Лист1 (2)'!E7+'[2]Лист1'!E7+'[3]Лист1'!E7+'[4]Лист1'!E7+'[5]Лист1'!E7+'[6]Лист1'!E7+'[7]Лист1'!E7</f>
        <v>47</v>
      </c>
      <c r="F7" s="13">
        <f t="shared" si="0"/>
        <v>6.714285714285714</v>
      </c>
      <c r="G7" s="12">
        <f>'[1]Лист1 (2)'!F7+'[2]Лист1'!F7+'[3]Лист1'!F7+'[4]Лист1'!F7+'[5]Лист1'!F7+'[6]Лист1'!F7+'[7]Лист1'!F7</f>
        <v>45.5</v>
      </c>
      <c r="H7" s="13">
        <f t="shared" si="1"/>
        <v>6.5</v>
      </c>
      <c r="I7" s="12">
        <f>'[1]Лист1 (2)'!G7+'[2]Лист1'!G7+'[3]Лист1'!G7+'[4]Лист1'!G7+'[5]Лист1'!G7+'[6]Лист1'!G7+'[7]Лист1'!G7</f>
        <v>39</v>
      </c>
      <c r="J7" s="13">
        <f t="shared" si="2"/>
        <v>5.571428571428571</v>
      </c>
      <c r="K7" s="12">
        <f>'[1]Лист1 (2)'!H7+'[2]Лист1'!H7+'[3]Лист1'!H7+'[4]Лист1'!H7+'[5]Лист1'!H7+'[6]Лист1'!H7+'[7]Лист1'!H7</f>
        <v>39</v>
      </c>
      <c r="L7" s="13">
        <f t="shared" si="3"/>
        <v>5.571428571428571</v>
      </c>
      <c r="M7" s="12">
        <f>'[1]Лист1 (2)'!I7+'[2]Лист1'!I7+'[3]Лист1'!I7+'[4]Лист1'!I7+'[5]Лист1'!I7+'[6]Лист1'!I7+'[7]Лист1'!I7</f>
        <v>42</v>
      </c>
      <c r="N7" s="13">
        <f t="shared" si="4"/>
        <v>6</v>
      </c>
      <c r="O7" s="12">
        <f>'[1]Лист1 (2)'!J7+'[2]Лист1'!J7+'[3]Лист1'!J7+'[4]Лист1'!J7+'[5]Лист1'!J7+'[6]Лист1'!J7+'[7]Лист1'!J7</f>
        <v>42.5</v>
      </c>
      <c r="P7" s="13">
        <f t="shared" si="5"/>
        <v>6.071428571428571</v>
      </c>
      <c r="Q7" s="12">
        <f>'[1]Лист1 (2)'!K7+'[2]Лист1'!K7+'[3]Лист1'!K7+'[4]Лист1'!K7+'[5]Лист1'!K7+'[6]Лист1'!K7+'[7]Лист1'!K7</f>
        <v>43.5</v>
      </c>
      <c r="R7" s="13">
        <f t="shared" si="6"/>
        <v>6.214285714285714</v>
      </c>
      <c r="S7" s="12">
        <f>'[1]Лист1 (2)'!L7+'[2]Лист1'!L7+'[3]Лист1'!L7+'[4]Лист1'!L7+'[5]Лист1'!L7+'[6]Лист1'!L7+'[7]Лист1'!L7</f>
        <v>39</v>
      </c>
      <c r="T7" s="13">
        <f t="shared" si="9"/>
        <v>5.571428571428571</v>
      </c>
      <c r="U7" s="12">
        <f>'[1]Лист1 (2)'!M7+'[2]Лист1'!M7+'[3]Лист1'!M7+'[4]Лист1'!M7+'[5]Лист1'!M7+'[6]Лист1'!M7+'[7]Лист1'!M7</f>
        <v>50.5</v>
      </c>
      <c r="V7" s="43">
        <f t="shared" si="7"/>
        <v>7.214285714285714</v>
      </c>
      <c r="W7" s="12">
        <f>'[1]Лист1 (2)'!N7+'[2]Лист1'!N7+'[3]Лист1'!N7+'[4]Лист1'!N7+'[5]Лист1'!N7+'[6]Лист1'!N7+'[7]Лист1'!N7</f>
        <v>48.5</v>
      </c>
      <c r="X7" s="13">
        <f t="shared" si="8"/>
        <v>6.928571428571429</v>
      </c>
    </row>
    <row r="8" spans="2:24" ht="29.25" customHeight="1">
      <c r="B8" s="10">
        <v>5</v>
      </c>
      <c r="C8" s="24" t="s">
        <v>6</v>
      </c>
      <c r="D8" s="19">
        <v>3</v>
      </c>
      <c r="E8" s="12">
        <f>'[1]Лист1 (2)'!E8+'[2]Лист1'!E8+'[3]Лист1'!E8+'[4]Лист1'!E8+'[5]Лист1'!E8+'[6]Лист1'!E8+'[7]Лист1'!E8</f>
        <v>21</v>
      </c>
      <c r="F8" s="13">
        <f t="shared" si="0"/>
        <v>3</v>
      </c>
      <c r="G8" s="12">
        <f>'[1]Лист1 (2)'!F8+'[2]Лист1'!F8+'[3]Лист1'!F8+'[4]Лист1'!F8+'[5]Лист1'!F8+'[6]Лист1'!F8+'[7]Лист1'!F8</f>
        <v>21</v>
      </c>
      <c r="H8" s="13">
        <f t="shared" si="1"/>
        <v>3</v>
      </c>
      <c r="I8" s="12">
        <f>'[1]Лист1 (2)'!G8+'[2]Лист1'!G8+'[3]Лист1'!G8+'[4]Лист1'!G8+'[5]Лист1'!G8+'[6]Лист1'!G8+'[7]Лист1'!G8</f>
        <v>14</v>
      </c>
      <c r="J8" s="13">
        <f t="shared" si="2"/>
        <v>2</v>
      </c>
      <c r="K8" s="12">
        <f>'[1]Лист1 (2)'!H8+'[2]Лист1'!H8+'[3]Лист1'!H8+'[4]Лист1'!H8+'[5]Лист1'!H8+'[6]Лист1'!H8+'[7]Лист1'!H8</f>
        <v>20</v>
      </c>
      <c r="L8" s="13">
        <f t="shared" si="3"/>
        <v>2.857142857142857</v>
      </c>
      <c r="M8" s="12">
        <f>'[1]Лист1 (2)'!I8+'[2]Лист1'!I8+'[3]Лист1'!I8+'[4]Лист1'!I8+'[5]Лист1'!I8+'[6]Лист1'!I8+'[7]Лист1'!I8</f>
        <v>13</v>
      </c>
      <c r="N8" s="13">
        <f>M8/7</f>
        <v>1.8571428571428572</v>
      </c>
      <c r="O8" s="12">
        <f>'[1]Лист1 (2)'!J8+'[2]Лист1'!J8+'[3]Лист1'!J8+'[4]Лист1'!J8+'[5]Лист1'!J8+'[6]Лист1'!J8+'[7]Лист1'!J8</f>
        <v>18</v>
      </c>
      <c r="P8" s="13">
        <f t="shared" si="5"/>
        <v>2.5714285714285716</v>
      </c>
      <c r="Q8" s="12">
        <f>'[1]Лист1 (2)'!K8+'[2]Лист1'!K8+'[3]Лист1'!K8+'[4]Лист1'!K8+'[5]Лист1'!K8+'[6]Лист1'!K8+'[7]Лист1'!K8</f>
        <v>20</v>
      </c>
      <c r="R8" s="13">
        <f t="shared" si="6"/>
        <v>2.857142857142857</v>
      </c>
      <c r="S8" s="12">
        <f>'[1]Лист1 (2)'!L8+'[2]Лист1'!L8+'[3]Лист1'!L8+'[4]Лист1'!L8+'[5]Лист1'!L8+'[6]Лист1'!L8+'[7]Лист1'!L8</f>
        <v>20</v>
      </c>
      <c r="T8" s="13">
        <f t="shared" si="9"/>
        <v>2.857142857142857</v>
      </c>
      <c r="U8" s="12">
        <f>'[1]Лист1 (2)'!M8+'[2]Лист1'!M8+'[3]Лист1'!M8+'[4]Лист1'!M8+'[5]Лист1'!M8+'[6]Лист1'!M8+'[7]Лист1'!M8</f>
        <v>21</v>
      </c>
      <c r="V8" s="13">
        <f t="shared" si="7"/>
        <v>3</v>
      </c>
      <c r="W8" s="12">
        <f>'[1]Лист1 (2)'!N8+'[2]Лист1'!N8+'[3]Лист1'!N8+'[4]Лист1'!N8+'[5]Лист1'!N8+'[6]Лист1'!N8+'[7]Лист1'!N8</f>
        <v>21</v>
      </c>
      <c r="X8" s="13">
        <f t="shared" si="8"/>
        <v>3</v>
      </c>
    </row>
    <row r="9" spans="2:24" ht="19.5" customHeight="1">
      <c r="B9" s="4"/>
      <c r="C9" s="11" t="s">
        <v>2</v>
      </c>
      <c r="D9" s="11">
        <f>SUM(D4:D8)</f>
        <v>85</v>
      </c>
      <c r="E9" s="11">
        <f>SUM(E4:E8)</f>
        <v>399</v>
      </c>
      <c r="F9" s="13">
        <f t="shared" si="0"/>
        <v>57</v>
      </c>
      <c r="G9" s="11">
        <f aca="true" t="shared" si="10" ref="G9:O9">SUM(G4:G8)</f>
        <v>422</v>
      </c>
      <c r="H9" s="13">
        <f t="shared" si="1"/>
        <v>60.285714285714285</v>
      </c>
      <c r="I9" s="11">
        <f t="shared" si="10"/>
        <v>345</v>
      </c>
      <c r="J9" s="13">
        <f t="shared" si="2"/>
        <v>49.285714285714285</v>
      </c>
      <c r="K9" s="11">
        <f t="shared" si="10"/>
        <v>388</v>
      </c>
      <c r="L9" s="13">
        <f t="shared" si="3"/>
        <v>55.42857142857143</v>
      </c>
      <c r="M9" s="11">
        <f>SUM(M4:M8)</f>
        <v>324.5</v>
      </c>
      <c r="N9" s="13">
        <f t="shared" si="4"/>
        <v>46.357142857142854</v>
      </c>
      <c r="O9" s="11">
        <f t="shared" si="10"/>
        <v>378.5</v>
      </c>
      <c r="P9" s="13">
        <f t="shared" si="5"/>
        <v>54.07142857142857</v>
      </c>
      <c r="Q9" s="26">
        <f>SUM(Q4:Q8)</f>
        <v>353.5</v>
      </c>
      <c r="R9" s="13">
        <f t="shared" si="6"/>
        <v>50.5</v>
      </c>
      <c r="S9" s="26">
        <f>SUM(S4:S8)</f>
        <v>438.5</v>
      </c>
      <c r="T9" s="13">
        <f t="shared" si="9"/>
        <v>62.642857142857146</v>
      </c>
      <c r="U9" s="26">
        <f>SUM(U4:U8)</f>
        <v>452.5</v>
      </c>
      <c r="V9" s="13">
        <f t="shared" si="7"/>
        <v>64.64285714285714</v>
      </c>
      <c r="W9" s="26">
        <f>SUM(W4:W8)</f>
        <v>441</v>
      </c>
      <c r="X9" s="13">
        <f t="shared" si="8"/>
        <v>63</v>
      </c>
    </row>
    <row r="10" spans="2:24" s="25" customFormat="1" ht="26.25" customHeight="1">
      <c r="B10" s="30"/>
      <c r="C10" s="29" t="s">
        <v>29</v>
      </c>
      <c r="D10" s="31">
        <v>1</v>
      </c>
      <c r="E10" s="12"/>
      <c r="F10" s="13"/>
      <c r="G10" s="12"/>
      <c r="H10" s="13"/>
      <c r="I10" s="12"/>
      <c r="J10" s="13"/>
      <c r="K10" s="12"/>
      <c r="L10" s="13">
        <v>1</v>
      </c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</row>
    <row r="11" spans="2:24" ht="30" customHeight="1">
      <c r="B11" s="2"/>
      <c r="C11" s="29" t="s">
        <v>28</v>
      </c>
      <c r="D11" s="12">
        <v>1</v>
      </c>
      <c r="E11" s="12"/>
      <c r="F11" s="26">
        <v>1</v>
      </c>
      <c r="G11" s="12"/>
      <c r="H11" s="26">
        <v>1</v>
      </c>
      <c r="I11" s="12"/>
      <c r="J11" s="26">
        <v>1</v>
      </c>
      <c r="K11" s="12"/>
      <c r="L11" s="26">
        <v>1</v>
      </c>
      <c r="M11" s="12"/>
      <c r="N11" s="26">
        <v>1</v>
      </c>
      <c r="O11" s="12"/>
      <c r="P11" s="26">
        <v>0</v>
      </c>
      <c r="Q11" s="14"/>
      <c r="R11" s="26">
        <v>1</v>
      </c>
      <c r="S11" s="14"/>
      <c r="T11" s="26">
        <v>1</v>
      </c>
      <c r="U11" s="14"/>
      <c r="V11" s="26">
        <v>1</v>
      </c>
      <c r="W11" s="14"/>
      <c r="X11" s="26">
        <v>1</v>
      </c>
    </row>
    <row r="12" spans="2:24" ht="15">
      <c r="B12" s="2"/>
      <c r="C12" s="15" t="s">
        <v>7</v>
      </c>
      <c r="D12" s="15">
        <f>SUM(D9:D11)</f>
        <v>87</v>
      </c>
      <c r="E12" s="15"/>
      <c r="F12" s="13">
        <f>SUM(F9:F11)</f>
        <v>58</v>
      </c>
      <c r="G12" s="15"/>
      <c r="H12" s="13">
        <f>SUM(H9:H11)</f>
        <v>61.285714285714285</v>
      </c>
      <c r="I12" s="15"/>
      <c r="J12" s="13">
        <f>SUM(J9:J11)</f>
        <v>50.285714285714285</v>
      </c>
      <c r="K12" s="15"/>
      <c r="L12" s="13">
        <f>SUM(L9:L11)</f>
        <v>57.42857142857143</v>
      </c>
      <c r="M12" s="15"/>
      <c r="N12" s="13">
        <f>SUM(N9:N11)</f>
        <v>47.357142857142854</v>
      </c>
      <c r="O12" s="15"/>
      <c r="P12" s="13">
        <f>SUM(P9:P11)</f>
        <v>54.07142857142857</v>
      </c>
      <c r="Q12" s="15"/>
      <c r="R12" s="13">
        <f>SUM(R9:R11)</f>
        <v>51.5</v>
      </c>
      <c r="S12" s="15"/>
      <c r="T12" s="13">
        <f>SUM(T9:T11)</f>
        <v>63.642857142857146</v>
      </c>
      <c r="U12" s="15"/>
      <c r="V12" s="13">
        <f>SUM(V9:V11)</f>
        <v>65.64285714285714</v>
      </c>
      <c r="W12" s="15"/>
      <c r="X12" s="13">
        <f>SUM(X9:X11)</f>
        <v>64</v>
      </c>
    </row>
    <row r="13" spans="2:24" ht="15">
      <c r="B13" s="16"/>
      <c r="C13" s="17" t="s">
        <v>8</v>
      </c>
      <c r="D13" s="17"/>
      <c r="E13" s="17"/>
      <c r="F13" s="17">
        <v>5</v>
      </c>
      <c r="G13" s="17"/>
      <c r="H13" s="17">
        <v>4</v>
      </c>
      <c r="I13" s="17"/>
      <c r="J13" s="17">
        <v>9</v>
      </c>
      <c r="K13" s="17"/>
      <c r="L13" s="17">
        <v>6</v>
      </c>
      <c r="M13" s="17"/>
      <c r="N13" s="17">
        <v>10</v>
      </c>
      <c r="O13" s="17"/>
      <c r="P13" s="17">
        <v>7</v>
      </c>
      <c r="Q13" s="17"/>
      <c r="R13" s="17">
        <v>8</v>
      </c>
      <c r="S13" s="17"/>
      <c r="T13" s="17">
        <v>3</v>
      </c>
      <c r="U13" s="17"/>
      <c r="V13" s="17">
        <v>1</v>
      </c>
      <c r="W13" s="17"/>
      <c r="X13" s="17">
        <v>2</v>
      </c>
    </row>
    <row r="14" ht="14.25">
      <c r="C14" s="29"/>
    </row>
  </sheetData>
  <sheetProtection/>
  <mergeCells count="21">
    <mergeCell ref="G3:H3"/>
    <mergeCell ref="W2:X2"/>
    <mergeCell ref="W3:X3"/>
    <mergeCell ref="U2:V2"/>
    <mergeCell ref="U3:V3"/>
    <mergeCell ref="S2:T2"/>
    <mergeCell ref="B1:X1"/>
    <mergeCell ref="M2:N2"/>
    <mergeCell ref="M3:N3"/>
    <mergeCell ref="O2:P2"/>
    <mergeCell ref="O3:P3"/>
    <mergeCell ref="S3:T3"/>
    <mergeCell ref="I2:J2"/>
    <mergeCell ref="I3:J3"/>
    <mergeCell ref="K2:L2"/>
    <mergeCell ref="K3:L3"/>
    <mergeCell ref="E3:F3"/>
    <mergeCell ref="Q2:R2"/>
    <mergeCell ref="Q3:R3"/>
    <mergeCell ref="E2:F2"/>
    <mergeCell ref="G2:H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2021-03-25T06:40:21Z</dcterms:modified>
  <cp:category/>
  <cp:version/>
  <cp:contentType/>
  <cp:contentStatus/>
</cp:coreProperties>
</file>